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80" yWindow="945" windowWidth="23400" windowHeight="1608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F13" i="1"/>
  <c r="F47" i="1" s="1"/>
  <c r="H47" i="1" l="1"/>
  <c r="I89" i="1"/>
  <c r="F131" i="1"/>
  <c r="J131" i="1"/>
  <c r="G173" i="1"/>
  <c r="H215" i="1"/>
  <c r="I257" i="1"/>
  <c r="F299" i="1"/>
  <c r="J299" i="1"/>
  <c r="G341" i="1"/>
  <c r="H383" i="1"/>
  <c r="I425" i="1"/>
  <c r="F467" i="1"/>
  <c r="J467" i="1"/>
  <c r="G509" i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I551" i="1"/>
  <c r="I509" i="1"/>
  <c r="F215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J509" i="1"/>
  <c r="J594" i="1" l="1"/>
  <c r="I594" i="1"/>
  <c r="F594" i="1"/>
  <c r="G594" i="1"/>
  <c r="H594" i="1"/>
  <c r="L195" i="1"/>
  <c r="L200" i="1"/>
  <c r="L59" i="1"/>
  <c r="L89" i="1"/>
  <c r="L509" i="1"/>
  <c r="L479" i="1"/>
  <c r="L368" i="1"/>
  <c r="L363" i="1"/>
  <c r="L299" i="1"/>
  <c r="L269" i="1"/>
  <c r="L284" i="1"/>
  <c r="L279" i="1"/>
  <c r="L353" i="1"/>
  <c r="L383" i="1"/>
  <c r="L116" i="1"/>
  <c r="L111" i="1"/>
  <c r="L158" i="1"/>
  <c r="L153" i="1"/>
  <c r="L185" i="1"/>
  <c r="L215" i="1"/>
  <c r="L74" i="1"/>
  <c r="L69" i="1"/>
  <c r="L27" i="1"/>
  <c r="L32" i="1"/>
  <c r="L227" i="1"/>
  <c r="L257" i="1"/>
  <c r="L551" i="1"/>
  <c r="L521" i="1"/>
  <c r="L321" i="1"/>
  <c r="L326" i="1"/>
  <c r="L447" i="1"/>
  <c r="L452" i="1"/>
  <c r="L494" i="1"/>
  <c r="L489" i="1"/>
  <c r="L405" i="1"/>
  <c r="L410" i="1"/>
  <c r="L578" i="1"/>
  <c r="L573" i="1"/>
  <c r="L237" i="1"/>
  <c r="L242" i="1"/>
  <c r="L311" i="1"/>
  <c r="L341" i="1"/>
  <c r="L437" i="1"/>
  <c r="L467" i="1"/>
  <c r="L425" i="1"/>
  <c r="L395" i="1"/>
  <c r="L143" i="1"/>
  <c r="L173" i="1"/>
  <c r="L593" i="1"/>
  <c r="L563" i="1"/>
  <c r="L531" i="1"/>
  <c r="L536" i="1"/>
  <c r="L131" i="1"/>
  <c r="L101" i="1"/>
  <c r="L256" i="1"/>
  <c r="L165" i="1"/>
  <c r="L214" i="1"/>
  <c r="L172" i="1"/>
  <c r="L249" i="1"/>
  <c r="L543" i="1"/>
  <c r="L375" i="1"/>
  <c r="L382" i="1"/>
  <c r="L508" i="1"/>
  <c r="L298" i="1"/>
  <c r="L333" i="1"/>
  <c r="L39" i="1"/>
  <c r="L207" i="1"/>
  <c r="L550" i="1"/>
  <c r="L88" i="1"/>
  <c r="L130" i="1"/>
  <c r="L291" i="1"/>
  <c r="L501" i="1"/>
  <c r="L592" i="1"/>
  <c r="L123" i="1"/>
  <c r="L466" i="1"/>
  <c r="L46" i="1"/>
  <c r="L424" i="1"/>
  <c r="L585" i="1"/>
  <c r="L81" i="1"/>
  <c r="L340" i="1"/>
  <c r="L17" i="1"/>
  <c r="L47" i="1"/>
  <c r="L594" i="1"/>
  <c r="L417" i="1"/>
  <c r="L459" i="1"/>
</calcChain>
</file>

<file path=xl/sharedStrings.xml><?xml version="1.0" encoding="utf-8"?>
<sst xmlns="http://schemas.openxmlformats.org/spreadsheetml/2006/main" count="585" uniqueCount="100">
  <si>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</si>
  <si>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</si>
  <si>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</si>
  <si>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</si>
  <si>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</si>
  <si>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</si>
  <si>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</si>
  <si>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</si>
  <si>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</si>
  <si>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</si>
  <si>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</si>
  <si>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</si>
  <si>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</si>
  <si>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</si>
  <si>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</si>
  <si>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</si>
  <si>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</si>
  <si>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</si>
  <si>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</si>
  <si>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</si>
  <si>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</si>
  <si>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</si>
  <si>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</si>
  <si>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</si>
  <si>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</si>
  <si>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</si>
  <si>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</si>
  <si>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</si>
  <si>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</si>
  <si>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</si>
  <si>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</si>
  <si>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</si>
  <si>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</si>
  <si>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</si>
  <si>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</si>
  <si>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</si>
  <si>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</si>
  <si>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</si>
  <si>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</si>
  <si>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</si>
  <si>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</si>
  <si>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</si>
  <si>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</si>
  <si>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</si>
  <si>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</si>
  <si>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</si>
  <si>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Биточки с соусом, макаронные изделия</t>
  </si>
  <si>
    <t>кукуруза консервированнаф</t>
  </si>
  <si>
    <t>Чай с сахаром</t>
  </si>
  <si>
    <t>Хлеб пшеничный/ржаной</t>
  </si>
  <si>
    <t>423 СБ 1996</t>
  </si>
  <si>
    <t>24 СБ 1996</t>
  </si>
  <si>
    <t>628 СБ 1996</t>
  </si>
  <si>
    <t>ГОСТ 27844-88</t>
  </si>
  <si>
    <t>Каша геркулесовая молочная, жидкая с маслом, сахаром</t>
  </si>
  <si>
    <t>Кофейный напиток с молоком</t>
  </si>
  <si>
    <t>Батон</t>
  </si>
  <si>
    <t>Сок фруктовый</t>
  </si>
  <si>
    <t>109 Сб 2008</t>
  </si>
  <si>
    <t>763Сб1997</t>
  </si>
  <si>
    <t>ГОСТ 31805-2018</t>
  </si>
  <si>
    <t>293 Сб2008</t>
  </si>
  <si>
    <t>Рыба тушенная в томате с овощами, картофельное пюре, огурцы соленые</t>
  </si>
  <si>
    <t>Компот из свежих яблок</t>
  </si>
  <si>
    <t xml:space="preserve">Люля-кебаб с соусом, макаронные изделия отварные, горошек зеленый консервированный </t>
  </si>
  <si>
    <t>426 Сб1996</t>
  </si>
  <si>
    <t>Каша молочная жидкая Дружба с маслом, сахаром, кондитерские изделия</t>
  </si>
  <si>
    <t>102 Сб 2008</t>
  </si>
  <si>
    <t>763Сб 1997</t>
  </si>
  <si>
    <t>Бутерброд с повидлом</t>
  </si>
  <si>
    <t>2 Сб 1997</t>
  </si>
  <si>
    <t>Котлеты куринные с срусом, каша гречневая рассыпчатая, огурцы порционно</t>
  </si>
  <si>
    <t>423 Сб1996</t>
  </si>
  <si>
    <t>702 Сб 1997</t>
  </si>
  <si>
    <t>ГОСТ 27884-88</t>
  </si>
  <si>
    <t>Оладьи с молоком сгущенным</t>
  </si>
  <si>
    <t>Йогурт</t>
  </si>
  <si>
    <t>682 Сб1996</t>
  </si>
  <si>
    <t>41.8</t>
  </si>
  <si>
    <t>628 Сб1996</t>
  </si>
  <si>
    <t>ТУ 10.51.56-045</t>
  </si>
  <si>
    <t>Плов из говядины, огурцы соленые</t>
  </si>
  <si>
    <t>193Сб2008</t>
  </si>
  <si>
    <t>628Сб1996</t>
  </si>
  <si>
    <t>Стейк (шницель) из курицы с соусом</t>
  </si>
  <si>
    <t>520 Сб1997</t>
  </si>
  <si>
    <t>Компот из апельсинов с яблоками</t>
  </si>
  <si>
    <t>278 Сб2008</t>
  </si>
  <si>
    <t>702 Сб1997</t>
  </si>
  <si>
    <t>309Сб 1996</t>
  </si>
  <si>
    <t>Каша рисовая молочная  жидкая с маслом, сахаром</t>
  </si>
  <si>
    <t>114Сб2008</t>
  </si>
  <si>
    <t>629Сб1996</t>
  </si>
  <si>
    <t>ГОСТ31805-2018</t>
  </si>
  <si>
    <t>Яблоко</t>
  </si>
  <si>
    <t>24Сб1996</t>
  </si>
  <si>
    <t>Чай с лимоном</t>
  </si>
  <si>
    <t>27.085</t>
  </si>
  <si>
    <t>ГБОУ СОШ с.Старая Рачейка</t>
  </si>
  <si>
    <t>Кулагина Наталья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</si>
</sst>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318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42578125" style="1" customWidth="1"/>
    <col min="5" max="5" width="52.42578125" style="2" customWidth="1"/>
    <col min="6" max="6" width="9.28515625" style="2" customWidth="1"/>
    <col min="7" max="7" width="10" style="2" customWidth="1"/>
    <col min="8" max="8" width="7.42578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98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99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240</v>
      </c>
      <c r="G6" s="48">
        <v>16.28</v>
      </c>
      <c r="H6" s="48">
        <v>14.295</v>
      </c>
      <c r="I6" s="48">
        <v>47.220999999999997</v>
      </c>
      <c r="J6" s="48">
        <v>336.95600000000002</v>
      </c>
      <c r="K6" s="49" t="s">
        <v>50</v>
      </c>
      <c r="L6" s="48">
        <v>50</v>
      </c>
    </row>
    <row r="7" spans="1:12" ht="25.5" x14ac:dyDescent="0.25">
      <c r="A7" s="25"/>
      <c r="B7" s="16"/>
      <c r="C7" s="11"/>
      <c r="D7" s="6"/>
      <c r="E7" s="50" t="s">
        <v>47</v>
      </c>
      <c r="F7" s="51">
        <v>20</v>
      </c>
      <c r="G7" s="51">
        <v>0.7</v>
      </c>
      <c r="H7" s="51">
        <v>0.56000000000000005</v>
      </c>
      <c r="I7" s="51">
        <v>3.12</v>
      </c>
      <c r="J7" s="51">
        <v>20.2</v>
      </c>
      <c r="K7" s="52" t="s">
        <v>51</v>
      </c>
      <c r="L7" s="51">
        <v>7.6</v>
      </c>
    </row>
    <row r="8" spans="1:12" ht="25.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0.2</v>
      </c>
      <c r="H8" s="51">
        <v>5.0999999999999997E-2</v>
      </c>
      <c r="I8" s="51">
        <v>15.01</v>
      </c>
      <c r="J8" s="51">
        <v>57.267000000000003</v>
      </c>
      <c r="K8" s="52" t="s">
        <v>52</v>
      </c>
      <c r="L8" s="51">
        <v>4</v>
      </c>
    </row>
    <row r="9" spans="1:12" ht="25.5" x14ac:dyDescent="0.25">
      <c r="A9" s="25"/>
      <c r="B9" s="16"/>
      <c r="C9" s="11"/>
      <c r="D9" s="7" t="s">
        <v>23</v>
      </c>
      <c r="E9" s="50" t="s">
        <v>49</v>
      </c>
      <c r="F9" s="51">
        <v>40</v>
      </c>
      <c r="G9" s="51">
        <v>4.1420000000000003</v>
      </c>
      <c r="H9" s="51">
        <v>0.38</v>
      </c>
      <c r="I9" s="51">
        <v>16.356000000000002</v>
      </c>
      <c r="J9" s="51">
        <v>80.2</v>
      </c>
      <c r="K9" s="52" t="s">
        <v>53</v>
      </c>
      <c r="L9" s="51">
        <v>6.2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21.321999999999999</v>
      </c>
      <c r="H13" s="21">
        <f t="shared" si="0"/>
        <v>15.286000000000001</v>
      </c>
      <c r="I13" s="21">
        <f t="shared" si="0"/>
        <v>81.706999999999994</v>
      </c>
      <c r="J13" s="21">
        <f t="shared" si="0"/>
        <v>494.62299999999999</v>
      </c>
      <c r="K13" s="27"/>
      <c r="L13" s="21">
        <f t="shared" ref="L13" si="1">SUM(L6:L12)</f>
        <v>67.8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500</v>
      </c>
      <c r="G47" s="34">
        <f t="shared" ref="G47:J47" si="7">G13+G17+G27+G32+G39+G46</f>
        <v>21.321999999999999</v>
      </c>
      <c r="H47" s="34">
        <f t="shared" si="7"/>
        <v>15.286000000000001</v>
      </c>
      <c r="I47" s="34">
        <f t="shared" si="7"/>
        <v>81.706999999999994</v>
      </c>
      <c r="J47" s="34">
        <f t="shared" si="7"/>
        <v>494.62299999999999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>
        <v>160</v>
      </c>
      <c r="G48" s="48">
        <v>4.9880000000000004</v>
      </c>
      <c r="H48" s="48">
        <v>8.9350000000000005</v>
      </c>
      <c r="I48" s="48">
        <v>25.262</v>
      </c>
      <c r="J48" s="48">
        <v>190.35400000000001</v>
      </c>
      <c r="K48" s="49" t="s">
        <v>58</v>
      </c>
      <c r="L48" s="48">
        <v>49.6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25.5" x14ac:dyDescent="0.25">
      <c r="A50" s="15"/>
      <c r="B50" s="16"/>
      <c r="C50" s="11"/>
      <c r="D50" s="7" t="s">
        <v>22</v>
      </c>
      <c r="E50" s="50" t="s">
        <v>55</v>
      </c>
      <c r="F50" s="51">
        <v>180</v>
      </c>
      <c r="G50" s="51">
        <v>2.25</v>
      </c>
      <c r="H50" s="51">
        <v>2.3759999999999999</v>
      </c>
      <c r="I50" s="51">
        <v>18.504000000000001</v>
      </c>
      <c r="J50" s="51">
        <v>101.38500000000001</v>
      </c>
      <c r="K50" s="52" t="s">
        <v>59</v>
      </c>
      <c r="L50" s="51">
        <v>6</v>
      </c>
    </row>
    <row r="51" spans="1:12" ht="38.25" x14ac:dyDescent="0.25">
      <c r="A51" s="15"/>
      <c r="B51" s="16"/>
      <c r="C51" s="11"/>
      <c r="D51" s="7" t="s">
        <v>23</v>
      </c>
      <c r="E51" s="50" t="s">
        <v>56</v>
      </c>
      <c r="F51" s="51">
        <v>40</v>
      </c>
      <c r="G51" s="51">
        <v>3.16</v>
      </c>
      <c r="H51" s="51">
        <v>0.4</v>
      </c>
      <c r="I51" s="51">
        <v>20.76</v>
      </c>
      <c r="J51" s="51">
        <v>94.4</v>
      </c>
      <c r="K51" s="52" t="s">
        <v>60</v>
      </c>
      <c r="L51" s="51">
        <v>6.2</v>
      </c>
    </row>
    <row r="52" spans="1:12" ht="25.5" x14ac:dyDescent="0.25">
      <c r="A52" s="15"/>
      <c r="B52" s="16"/>
      <c r="C52" s="11"/>
      <c r="D52" s="7" t="s">
        <v>24</v>
      </c>
      <c r="E52" s="50" t="s">
        <v>57</v>
      </c>
      <c r="F52" s="51">
        <v>200</v>
      </c>
      <c r="G52" s="51">
        <v>1</v>
      </c>
      <c r="H52" s="51"/>
      <c r="I52" s="51">
        <v>23.4</v>
      </c>
      <c r="J52" s="51">
        <v>94</v>
      </c>
      <c r="K52" s="52" t="s">
        <v>61</v>
      </c>
      <c r="L52" s="51">
        <v>6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580</v>
      </c>
      <c r="G55" s="21">
        <f t="shared" ref="G55" si="8">SUM(G48:G54)</f>
        <v>11.398</v>
      </c>
      <c r="H55" s="21">
        <f t="shared" ref="H55" si="9">SUM(H48:H54)</f>
        <v>11.711</v>
      </c>
      <c r="I55" s="21">
        <f t="shared" ref="I55" si="10">SUM(I48:I54)</f>
        <v>87.926000000000016</v>
      </c>
      <c r="J55" s="21">
        <f t="shared" ref="J55" si="11">SUM(J48:J54)</f>
        <v>480.13900000000001</v>
      </c>
      <c r="K55" s="27"/>
      <c r="L55" s="21">
        <f t="shared" ref="L55:L97" si="12">SUM(L48:L54)</f>
        <v>67.800000000000011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580</v>
      </c>
      <c r="G89" s="34">
        <f t="shared" ref="G89" si="38">G55+G59+G69+G74+G81+G88</f>
        <v>11.398</v>
      </c>
      <c r="H89" s="34">
        <f t="shared" ref="H89" si="39">H55+H59+H69+H74+H81+H88</f>
        <v>11.711</v>
      </c>
      <c r="I89" s="34">
        <f t="shared" ref="I89" si="40">I55+I59+I69+I74+I81+I88</f>
        <v>87.926000000000016</v>
      </c>
      <c r="J89" s="34">
        <f t="shared" ref="J89" si="41">J55+J59+J69+J74+J81+J88</f>
        <v>480.13900000000001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260</v>
      </c>
      <c r="G90" s="48">
        <v>12.153</v>
      </c>
      <c r="H90" s="48">
        <v>14.726000000000001</v>
      </c>
      <c r="I90" s="48">
        <v>31.742000000000001</v>
      </c>
      <c r="J90" s="48">
        <v>235.67400000000001</v>
      </c>
      <c r="K90" s="49" t="s">
        <v>89</v>
      </c>
      <c r="L90" s="48">
        <v>46.6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25.5" x14ac:dyDescent="0.25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0.8</v>
      </c>
      <c r="H92" s="51"/>
      <c r="I92" s="51">
        <v>33.552</v>
      </c>
      <c r="J92" s="51">
        <v>127.76</v>
      </c>
      <c r="K92" s="52" t="s">
        <v>88</v>
      </c>
      <c r="L92" s="51">
        <v>15</v>
      </c>
    </row>
    <row r="93" spans="1:12" ht="25.5" x14ac:dyDescent="0.25">
      <c r="A93" s="25"/>
      <c r="B93" s="16"/>
      <c r="C93" s="11"/>
      <c r="D93" s="7" t="s">
        <v>23</v>
      </c>
      <c r="E93" s="50" t="s">
        <v>49</v>
      </c>
      <c r="F93" s="51">
        <v>40</v>
      </c>
      <c r="G93" s="51">
        <v>2.6219999999999999</v>
      </c>
      <c r="H93" s="51">
        <v>0.38</v>
      </c>
      <c r="I93" s="51">
        <v>16.356000000000002</v>
      </c>
      <c r="J93" s="51">
        <v>83.2</v>
      </c>
      <c r="K93" s="52" t="s">
        <v>53</v>
      </c>
      <c r="L93" s="51">
        <v>6.22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15.575000000000001</v>
      </c>
      <c r="H97" s="21">
        <f t="shared" ref="H97" si="44">SUM(H90:H96)</f>
        <v>15.106000000000002</v>
      </c>
      <c r="I97" s="21">
        <f t="shared" ref="I97" si="45">SUM(I90:I96)</f>
        <v>81.650000000000006</v>
      </c>
      <c r="J97" s="21">
        <f t="shared" ref="J97" si="46">SUM(J90:J96)</f>
        <v>446.63400000000001</v>
      </c>
      <c r="K97" s="27"/>
      <c r="L97" s="21">
        <f t="shared" si="12"/>
        <v>67.820000000000007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500</v>
      </c>
      <c r="G131" s="34">
        <f t="shared" ref="G131" si="72">G97+G101+G111+G116+G123+G130</f>
        <v>15.575000000000001</v>
      </c>
      <c r="H131" s="34">
        <f t="shared" ref="H131" si="73">H97+H101+H111+H116+H123+H130</f>
        <v>15.106000000000002</v>
      </c>
      <c r="I131" s="34">
        <f t="shared" ref="I131" si="74">I97+I101+I111+I116+I123+I130</f>
        <v>81.650000000000006</v>
      </c>
      <c r="J131" s="34">
        <f t="shared" ref="J131" si="75">J97+J101+J111+J116+J123+J130</f>
        <v>446.63400000000001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64</v>
      </c>
      <c r="F132" s="48">
        <v>260</v>
      </c>
      <c r="G132" s="48">
        <v>14</v>
      </c>
      <c r="H132" s="48">
        <v>15</v>
      </c>
      <c r="I132" s="48">
        <v>48</v>
      </c>
      <c r="J132" s="48">
        <v>370</v>
      </c>
      <c r="K132" s="49" t="s">
        <v>65</v>
      </c>
      <c r="L132" s="48">
        <v>50.6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25.5" x14ac:dyDescent="0.25">
      <c r="A135" s="25"/>
      <c r="B135" s="16"/>
      <c r="C135" s="11"/>
      <c r="D135" s="7" t="s">
        <v>23</v>
      </c>
      <c r="E135" s="50" t="s">
        <v>49</v>
      </c>
      <c r="F135" s="51">
        <v>40</v>
      </c>
      <c r="G135" s="51">
        <v>2.6219999999999999</v>
      </c>
      <c r="H135" s="51">
        <v>0.38</v>
      </c>
      <c r="I135" s="51">
        <v>16.356000000000002</v>
      </c>
      <c r="J135" s="51">
        <v>83.2</v>
      </c>
      <c r="K135" s="52" t="s">
        <v>53</v>
      </c>
      <c r="L135" s="51">
        <v>6.2</v>
      </c>
    </row>
    <row r="136" spans="1:12" ht="25.5" x14ac:dyDescent="0.25">
      <c r="A136" s="25"/>
      <c r="B136" s="16"/>
      <c r="C136" s="11"/>
      <c r="D136" s="7" t="s">
        <v>24</v>
      </c>
      <c r="E136" s="50" t="s">
        <v>57</v>
      </c>
      <c r="F136" s="51">
        <v>200</v>
      </c>
      <c r="G136" s="51">
        <v>1</v>
      </c>
      <c r="H136" s="51"/>
      <c r="I136" s="51">
        <v>23</v>
      </c>
      <c r="J136" s="51">
        <v>94</v>
      </c>
      <c r="K136" s="52" t="s">
        <v>61</v>
      </c>
      <c r="L136" s="51">
        <v>11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17.622</v>
      </c>
      <c r="H139" s="21">
        <f t="shared" ref="H139" si="78">SUM(H132:H138)</f>
        <v>15.38</v>
      </c>
      <c r="I139" s="21">
        <f t="shared" ref="I139" si="79">SUM(I132:I138)</f>
        <v>87.355999999999995</v>
      </c>
      <c r="J139" s="21">
        <f t="shared" ref="J139" si="80">SUM(J132:J138)</f>
        <v>547.20000000000005</v>
      </c>
      <c r="K139" s="27"/>
      <c r="L139" s="21">
        <f t="shared" ref="L139:L181" si="81">SUM(L132:L138)</f>
        <v>67.800000000000011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500</v>
      </c>
      <c r="G173" s="34">
        <f t="shared" ref="G173" si="107">G139+G143+G153+G158+G165+G172</f>
        <v>17.622</v>
      </c>
      <c r="H173" s="34">
        <f t="shared" ref="H173" si="108">H139+H143+H153+H158+H165+H172</f>
        <v>15.38</v>
      </c>
      <c r="I173" s="34">
        <f t="shared" ref="I173" si="109">I139+I143+I153+I158+I165+I172</f>
        <v>87.355999999999995</v>
      </c>
      <c r="J173" s="34">
        <f t="shared" ref="J173" si="110">J139+J143+J153+J158+J165+J172</f>
        <v>547.20000000000005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90</v>
      </c>
      <c r="F174" s="48">
        <v>160</v>
      </c>
      <c r="G174" s="48">
        <v>11.586</v>
      </c>
      <c r="H174" s="48">
        <v>11.843999999999999</v>
      </c>
      <c r="I174" s="48">
        <v>29.73</v>
      </c>
      <c r="J174" s="48">
        <v>242</v>
      </c>
      <c r="K174" s="49" t="s">
        <v>91</v>
      </c>
      <c r="L174" s="48">
        <v>49.6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25.5" x14ac:dyDescent="0.25">
      <c r="A176" s="25"/>
      <c r="B176" s="16"/>
      <c r="C176" s="11"/>
      <c r="D176" s="7" t="s">
        <v>22</v>
      </c>
      <c r="E176" s="50" t="s">
        <v>96</v>
      </c>
      <c r="F176" s="51">
        <v>160</v>
      </c>
      <c r="G176" s="51">
        <v>0.24299999999999999</v>
      </c>
      <c r="H176" s="51">
        <v>4.5999999999999999E-2</v>
      </c>
      <c r="I176" s="51">
        <v>13.760999999999999</v>
      </c>
      <c r="J176" s="51">
        <v>53.71</v>
      </c>
      <c r="K176" s="52" t="s">
        <v>92</v>
      </c>
      <c r="L176" s="51">
        <v>4</v>
      </c>
    </row>
    <row r="177" spans="1:12" ht="25.5" x14ac:dyDescent="0.25">
      <c r="A177" s="25"/>
      <c r="B177" s="16"/>
      <c r="C177" s="11"/>
      <c r="D177" s="7" t="s">
        <v>23</v>
      </c>
      <c r="E177" s="50" t="s">
        <v>56</v>
      </c>
      <c r="F177" s="51">
        <v>40</v>
      </c>
      <c r="G177" s="51">
        <v>3.1</v>
      </c>
      <c r="H177" s="51">
        <v>0.4</v>
      </c>
      <c r="I177" s="51">
        <v>20.76</v>
      </c>
      <c r="J177" s="51">
        <v>94.4</v>
      </c>
      <c r="K177" s="52" t="s">
        <v>93</v>
      </c>
      <c r="L177" s="51">
        <v>6.2</v>
      </c>
    </row>
    <row r="178" spans="1:12" ht="15" x14ac:dyDescent="0.25">
      <c r="A178" s="25"/>
      <c r="B178" s="16"/>
      <c r="C178" s="11"/>
      <c r="D178" s="7" t="s">
        <v>24</v>
      </c>
      <c r="E178" s="50" t="s">
        <v>94</v>
      </c>
      <c r="F178" s="51">
        <v>150</v>
      </c>
      <c r="G178" s="51">
        <v>0.6</v>
      </c>
      <c r="H178" s="51"/>
      <c r="I178" s="51">
        <v>14.7</v>
      </c>
      <c r="J178" s="51">
        <v>57</v>
      </c>
      <c r="K178" s="52" t="s">
        <v>95</v>
      </c>
      <c r="L178" s="51">
        <v>8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15.529</v>
      </c>
      <c r="H181" s="21">
        <f t="shared" ref="H181" si="113">SUM(H174:H180)</f>
        <v>12.29</v>
      </c>
      <c r="I181" s="21">
        <f t="shared" ref="I181" si="114">SUM(I174:I180)</f>
        <v>78.951000000000008</v>
      </c>
      <c r="J181" s="21">
        <f t="shared" ref="J181" si="115">SUM(J174:J180)</f>
        <v>447.11</v>
      </c>
      <c r="K181" s="27"/>
      <c r="L181" s="21">
        <f t="shared" si="81"/>
        <v>67.800000000000011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510</v>
      </c>
      <c r="G215" s="34">
        <f t="shared" ref="G215" si="141">G181+G185+G195+G200+G207+G214</f>
        <v>15.529</v>
      </c>
      <c r="H215" s="34">
        <f t="shared" ref="H215" si="142">H181+H185+H195+H200+H207+H214</f>
        <v>12.29</v>
      </c>
      <c r="I215" s="34">
        <f t="shared" ref="I215" si="143">I181+I185+I195+I200+I207+I214</f>
        <v>78.951000000000008</v>
      </c>
      <c r="J215" s="34">
        <f t="shared" ref="J215" si="144">J181+J185+J195+J200+J207+J214</f>
        <v>447.11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66</v>
      </c>
      <c r="F300" s="48">
        <v>245</v>
      </c>
      <c r="G300" s="48">
        <v>9.0909999999999993</v>
      </c>
      <c r="H300" s="48">
        <v>14.134</v>
      </c>
      <c r="I300" s="48">
        <v>39.106999999999999</v>
      </c>
      <c r="J300" s="48">
        <v>346.8</v>
      </c>
      <c r="K300" s="49" t="s">
        <v>67</v>
      </c>
      <c r="L300" s="48">
        <v>52.7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25.5" x14ac:dyDescent="0.25">
      <c r="A302" s="25"/>
      <c r="B302" s="16"/>
      <c r="C302" s="11"/>
      <c r="D302" s="7" t="s">
        <v>22</v>
      </c>
      <c r="E302" s="50" t="s">
        <v>55</v>
      </c>
      <c r="F302" s="51">
        <v>200</v>
      </c>
      <c r="G302" s="51">
        <v>2.5</v>
      </c>
      <c r="H302" s="51">
        <v>2.64</v>
      </c>
      <c r="I302" s="51">
        <v>20.56</v>
      </c>
      <c r="J302" s="51">
        <v>112.56</v>
      </c>
      <c r="K302" s="52" t="s">
        <v>68</v>
      </c>
      <c r="L302" s="51">
        <v>11</v>
      </c>
    </row>
    <row r="303" spans="1:12" ht="15" x14ac:dyDescent="0.25">
      <c r="A303" s="25"/>
      <c r="B303" s="16"/>
      <c r="C303" s="11"/>
      <c r="D303" s="7" t="s">
        <v>23</v>
      </c>
      <c r="E303" s="50" t="s">
        <v>69</v>
      </c>
      <c r="F303" s="51">
        <v>65</v>
      </c>
      <c r="G303" s="51">
        <v>3.26</v>
      </c>
      <c r="H303" s="51">
        <v>0.4</v>
      </c>
      <c r="I303" s="51" t="s">
        <v>97</v>
      </c>
      <c r="J303" s="51">
        <v>156.15</v>
      </c>
      <c r="K303" s="52" t="s">
        <v>70</v>
      </c>
      <c r="L303" s="51">
        <v>4.0999999999999996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510</v>
      </c>
      <c r="G307" s="21">
        <f t="shared" ref="G307" si="215">SUM(G300:G306)</f>
        <v>14.850999999999999</v>
      </c>
      <c r="H307" s="21">
        <f t="shared" ref="H307" si="216">SUM(H300:H306)</f>
        <v>17.173999999999999</v>
      </c>
      <c r="I307" s="21">
        <f t="shared" ref="I307" si="217">SUM(I300:I306)</f>
        <v>59.667000000000002</v>
      </c>
      <c r="J307" s="21">
        <f t="shared" ref="J307" si="218">SUM(J300:J306)</f>
        <v>615.51</v>
      </c>
      <c r="K307" s="27"/>
      <c r="L307" s="21">
        <f t="shared" ref="L307:L349" si="219">SUM(L300:L306)</f>
        <v>67.8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510</v>
      </c>
      <c r="G341" s="34">
        <f t="shared" ref="G341" si="245">G307+G311+G321+G326+G333+G340</f>
        <v>14.850999999999999</v>
      </c>
      <c r="H341" s="34">
        <f t="shared" ref="H341" si="246">H307+H311+H321+H326+H333+H340</f>
        <v>17.173999999999999</v>
      </c>
      <c r="I341" s="34">
        <f t="shared" ref="I341" si="247">I307+I311+I321+I326+I333+I340</f>
        <v>59.667000000000002</v>
      </c>
      <c r="J341" s="34">
        <f t="shared" ref="J341" si="248">J307+J311+J321+J326+J333+J340</f>
        <v>615.51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71</v>
      </c>
      <c r="F342" s="48">
        <v>260</v>
      </c>
      <c r="G342" s="48">
        <v>16.8</v>
      </c>
      <c r="H342" s="48">
        <v>15.414</v>
      </c>
      <c r="I342" s="48">
        <v>36.656999999999996</v>
      </c>
      <c r="J342" s="48">
        <v>367.75099999999998</v>
      </c>
      <c r="K342" s="49" t="s">
        <v>72</v>
      </c>
      <c r="L342" s="48">
        <v>46.6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25.5" x14ac:dyDescent="0.25">
      <c r="A344" s="15"/>
      <c r="B344" s="16"/>
      <c r="C344" s="11"/>
      <c r="D344" s="7" t="s">
        <v>22</v>
      </c>
      <c r="E344" s="50" t="s">
        <v>63</v>
      </c>
      <c r="F344" s="51">
        <v>200</v>
      </c>
      <c r="G344" s="51"/>
      <c r="H344" s="51"/>
      <c r="I344" s="51">
        <v>34</v>
      </c>
      <c r="J344" s="51">
        <v>128</v>
      </c>
      <c r="K344" s="51" t="s">
        <v>73</v>
      </c>
      <c r="L344" s="51">
        <v>15</v>
      </c>
    </row>
    <row r="345" spans="1:12" ht="25.5" x14ac:dyDescent="0.25">
      <c r="A345" s="15"/>
      <c r="B345" s="16"/>
      <c r="C345" s="11"/>
      <c r="D345" s="7" t="s">
        <v>23</v>
      </c>
      <c r="E345" s="50" t="s">
        <v>49</v>
      </c>
      <c r="F345" s="51">
        <v>40</v>
      </c>
      <c r="G345" s="51">
        <v>3</v>
      </c>
      <c r="H345" s="51">
        <v>0</v>
      </c>
      <c r="I345" s="51">
        <v>16</v>
      </c>
      <c r="J345" s="51">
        <v>83</v>
      </c>
      <c r="K345" s="52" t="s">
        <v>74</v>
      </c>
      <c r="L345" s="51">
        <v>6.2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19.8</v>
      </c>
      <c r="H349" s="21">
        <f t="shared" ref="H349" si="251">SUM(H342:H348)</f>
        <v>15.414</v>
      </c>
      <c r="I349" s="21">
        <f t="shared" ref="I349" si="252">SUM(I342:I348)</f>
        <v>86.656999999999996</v>
      </c>
      <c r="J349" s="21">
        <f t="shared" ref="J349" si="253">SUM(J342:J348)</f>
        <v>578.75099999999998</v>
      </c>
      <c r="K349" s="27"/>
      <c r="L349" s="21">
        <f t="shared" si="219"/>
        <v>67.8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500</v>
      </c>
      <c r="G383" s="34">
        <f t="shared" ref="G383" si="279">G349+G353+G363+G368+G375+G382</f>
        <v>19.8</v>
      </c>
      <c r="H383" s="34">
        <f t="shared" ref="H383" si="280">H349+H353+H363+H368+H375+H382</f>
        <v>15.414</v>
      </c>
      <c r="I383" s="34">
        <f t="shared" ref="I383" si="281">I349+I353+I363+I368+I375+I382</f>
        <v>86.656999999999996</v>
      </c>
      <c r="J383" s="34">
        <f t="shared" ref="J383" si="282">J349+J353+J363+J368+J375+J382</f>
        <v>578.75099999999998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75</v>
      </c>
      <c r="F384" s="48">
        <v>200</v>
      </c>
      <c r="G384" s="48">
        <v>10.69</v>
      </c>
      <c r="H384" s="48">
        <v>14.398</v>
      </c>
      <c r="I384" s="48">
        <v>64.563999999999993</v>
      </c>
      <c r="J384" s="48">
        <v>430.59399999999999</v>
      </c>
      <c r="K384" s="49" t="s">
        <v>77</v>
      </c>
      <c r="L384" s="48" t="s">
        <v>78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25.5" x14ac:dyDescent="0.25">
      <c r="A386" s="25"/>
      <c r="B386" s="16"/>
      <c r="C386" s="11"/>
      <c r="D386" s="7" t="s">
        <v>22</v>
      </c>
      <c r="E386" s="50" t="s">
        <v>48</v>
      </c>
      <c r="F386" s="51">
        <v>200</v>
      </c>
      <c r="G386" s="51">
        <v>0.2</v>
      </c>
      <c r="H386" s="51">
        <v>5.0999999999999997E-2</v>
      </c>
      <c r="I386" s="51">
        <v>15.01</v>
      </c>
      <c r="J386" s="51">
        <v>57.267000000000003</v>
      </c>
      <c r="K386" s="52" t="s">
        <v>79</v>
      </c>
      <c r="L386" s="51">
        <v>4</v>
      </c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38.25" x14ac:dyDescent="0.25">
      <c r="A388" s="25"/>
      <c r="B388" s="16"/>
      <c r="C388" s="11"/>
      <c r="D388" s="7" t="s">
        <v>24</v>
      </c>
      <c r="E388" s="50" t="s">
        <v>76</v>
      </c>
      <c r="F388" s="51">
        <v>100</v>
      </c>
      <c r="G388" s="51">
        <v>5</v>
      </c>
      <c r="H388" s="51">
        <v>1.5</v>
      </c>
      <c r="I388" s="51">
        <v>3.5</v>
      </c>
      <c r="J388" s="51">
        <v>51</v>
      </c>
      <c r="K388" s="52" t="s">
        <v>80</v>
      </c>
      <c r="L388" s="51">
        <v>22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15.889999999999999</v>
      </c>
      <c r="H391" s="21">
        <f t="shared" ref="H391" si="285">SUM(H384:H390)</f>
        <v>15.949</v>
      </c>
      <c r="I391" s="21">
        <f t="shared" ref="I391" si="286">SUM(I384:I390)</f>
        <v>83.073999999999998</v>
      </c>
      <c r="J391" s="21">
        <f t="shared" ref="J391" si="287">SUM(J384:J390)</f>
        <v>538.86099999999999</v>
      </c>
      <c r="K391" s="27"/>
      <c r="L391" s="21">
        <v>67.8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3">SUM(G396:G404)</f>
        <v>0</v>
      </c>
      <c r="H405" s="21">
        <f t="shared" ref="H405" si="294">SUM(H396:H404)</f>
        <v>0</v>
      </c>
      <c r="I405" s="21">
        <f t="shared" ref="I405" si="295">SUM(I396:I404)</f>
        <v>0</v>
      </c>
      <c r="J405" s="21">
        <f t="shared" ref="J405" si="296">SUM(J396:J404)</f>
        <v>0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8">SUM(G406:G409)</f>
        <v>0</v>
      </c>
      <c r="H410" s="21">
        <f t="shared" ref="H410" si="299">SUM(H406:H409)</f>
        <v>0</v>
      </c>
      <c r="I410" s="21">
        <f t="shared" ref="I410" si="300">SUM(I406:I409)</f>
        <v>0</v>
      </c>
      <c r="J410" s="21">
        <f t="shared" ref="J410" si="301">SUM(J406:J409)</f>
        <v>0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500</v>
      </c>
      <c r="G425" s="34">
        <f t="shared" ref="G425" si="313">G391+G395+G405+G410+G417+G424</f>
        <v>15.889999999999999</v>
      </c>
      <c r="H425" s="34">
        <f t="shared" ref="H425" si="314">H391+H395+H405+H410+H417+H424</f>
        <v>15.949</v>
      </c>
      <c r="I425" s="34">
        <f t="shared" ref="I425" si="315">I391+I395+I405+I410+I417+I424</f>
        <v>83.073999999999998</v>
      </c>
      <c r="J425" s="34">
        <f t="shared" ref="J425" si="316">J391+J395+J405+J410+J417+J424</f>
        <v>538.86099999999999</v>
      </c>
      <c r="K425" s="35"/>
      <c r="L425" s="34">
        <f t="shared" ref="L425" ca="1" si="317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81</v>
      </c>
      <c r="F426" s="48">
        <v>240</v>
      </c>
      <c r="G426" s="48">
        <v>15.791</v>
      </c>
      <c r="H426" s="48">
        <v>16.213000000000001</v>
      </c>
      <c r="I426" s="48">
        <v>41.048000000000002</v>
      </c>
      <c r="J426" s="48">
        <v>368.51299999999998</v>
      </c>
      <c r="K426" s="49" t="s">
        <v>82</v>
      </c>
      <c r="L426" s="48">
        <v>58.7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25.5" x14ac:dyDescent="0.25">
      <c r="A428" s="25"/>
      <c r="B428" s="16"/>
      <c r="C428" s="11"/>
      <c r="D428" s="7" t="s">
        <v>22</v>
      </c>
      <c r="E428" s="50" t="s">
        <v>48</v>
      </c>
      <c r="F428" s="51">
        <v>200</v>
      </c>
      <c r="G428" s="51">
        <v>0.2</v>
      </c>
      <c r="H428" s="51">
        <v>5.0999999999999997E-2</v>
      </c>
      <c r="I428" s="51">
        <v>15.01</v>
      </c>
      <c r="J428" s="51">
        <v>57.267000000000003</v>
      </c>
      <c r="K428" s="52" t="s">
        <v>83</v>
      </c>
      <c r="L428" s="51">
        <v>4</v>
      </c>
    </row>
    <row r="429" spans="1:12" ht="25.5" x14ac:dyDescent="0.25">
      <c r="A429" s="25"/>
      <c r="B429" s="16"/>
      <c r="C429" s="11"/>
      <c r="D429" s="7" t="s">
        <v>23</v>
      </c>
      <c r="E429" s="50" t="s">
        <v>49</v>
      </c>
      <c r="F429" s="51">
        <v>60</v>
      </c>
      <c r="G429" s="51">
        <v>3.9929999999999999</v>
      </c>
      <c r="H429" s="51">
        <v>0.56999999999999995</v>
      </c>
      <c r="I429" s="51">
        <v>24.533999999999999</v>
      </c>
      <c r="J429" s="51">
        <v>124.8</v>
      </c>
      <c r="K429" s="52" t="s">
        <v>53</v>
      </c>
      <c r="L429" s="51">
        <v>5.0999999999999996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8">SUM(G426:G432)</f>
        <v>19.983999999999998</v>
      </c>
      <c r="H433" s="21">
        <f t="shared" ref="H433" si="319">SUM(H426:H432)</f>
        <v>16.834</v>
      </c>
      <c r="I433" s="21">
        <f t="shared" ref="I433" si="320">SUM(I426:I432)</f>
        <v>80.591999999999999</v>
      </c>
      <c r="J433" s="21">
        <f t="shared" ref="J433" si="321">SUM(J426:J432)</f>
        <v>550.57999999999993</v>
      </c>
      <c r="K433" s="27"/>
      <c r="L433" s="21">
        <f t="shared" ref="L433" si="322">SUM(L426:L432)</f>
        <v>67.8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500</v>
      </c>
      <c r="G467" s="34">
        <f t="shared" ref="G467" si="348">G433+G437+G447+G452+G459+G466</f>
        <v>19.983999999999998</v>
      </c>
      <c r="H467" s="34">
        <f t="shared" ref="H467" si="349">H433+H437+H447+H452+H459+H466</f>
        <v>16.834</v>
      </c>
      <c r="I467" s="34">
        <f t="shared" ref="I467" si="350">I433+I437+I447+I452+I459+I466</f>
        <v>80.591999999999999</v>
      </c>
      <c r="J467" s="34">
        <f t="shared" ref="J467" si="351">J433+J437+J447+J452+J459+J466</f>
        <v>550.57999999999993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84</v>
      </c>
      <c r="F468" s="48">
        <v>260</v>
      </c>
      <c r="G468" s="48">
        <v>17.413</v>
      </c>
      <c r="H468" s="48">
        <v>14.63</v>
      </c>
      <c r="I468" s="48">
        <v>41.064</v>
      </c>
      <c r="J468" s="48">
        <v>398.18200000000002</v>
      </c>
      <c r="K468" s="49" t="s">
        <v>85</v>
      </c>
      <c r="L468" s="48">
        <v>46.6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25.5" x14ac:dyDescent="0.25">
      <c r="A470" s="25"/>
      <c r="B470" s="16"/>
      <c r="C470" s="11"/>
      <c r="D470" s="7" t="s">
        <v>22</v>
      </c>
      <c r="E470" s="50" t="s">
        <v>86</v>
      </c>
      <c r="F470" s="51">
        <v>200</v>
      </c>
      <c r="G470" s="51">
        <v>0.42</v>
      </c>
      <c r="H470" s="51"/>
      <c r="I470" s="51">
        <v>30.52</v>
      </c>
      <c r="J470" s="51">
        <v>118.6</v>
      </c>
      <c r="K470" s="52" t="s">
        <v>87</v>
      </c>
      <c r="L470" s="51">
        <v>15</v>
      </c>
    </row>
    <row r="471" spans="1:12" ht="25.5" x14ac:dyDescent="0.25">
      <c r="A471" s="25"/>
      <c r="B471" s="16"/>
      <c r="C471" s="11"/>
      <c r="D471" s="7" t="s">
        <v>23</v>
      </c>
      <c r="E471" s="50" t="s">
        <v>49</v>
      </c>
      <c r="F471" s="51">
        <v>40</v>
      </c>
      <c r="G471" s="51">
        <v>2.6219999999999999</v>
      </c>
      <c r="H471" s="51">
        <v>0.38</v>
      </c>
      <c r="I471" s="51">
        <v>16.356000000000002</v>
      </c>
      <c r="J471" s="51">
        <v>83.2</v>
      </c>
      <c r="K471" s="52" t="s">
        <v>53</v>
      </c>
      <c r="L471" s="51">
        <v>6.2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20.455000000000002</v>
      </c>
      <c r="H475" s="21">
        <f t="shared" ref="H475" si="354">SUM(H468:H474)</f>
        <v>15.010000000000002</v>
      </c>
      <c r="I475" s="21">
        <f t="shared" ref="I475" si="355">SUM(I468:I474)</f>
        <v>87.94</v>
      </c>
      <c r="J475" s="21">
        <f t="shared" ref="J475" si="356">SUM(J468:J474)</f>
        <v>599.98200000000008</v>
      </c>
      <c r="K475" s="27"/>
      <c r="L475" s="21">
        <f t="shared" ref="L475:L517" si="357">SUM(L468:L474)</f>
        <v>67.8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500</v>
      </c>
      <c r="G509" s="34">
        <f t="shared" ref="G509" si="383">G475+G479+G489+G494+G501+G508</f>
        <v>20.455000000000002</v>
      </c>
      <c r="H509" s="34">
        <f t="shared" ref="H509" si="384">H475+H479+H489+H494+H501+H508</f>
        <v>15.010000000000002</v>
      </c>
      <c r="I509" s="34">
        <f t="shared" ref="I509" si="385">I475+I479+I489+I494+I501+I508</f>
        <v>87.94</v>
      </c>
      <c r="J509" s="34">
        <f t="shared" ref="J509" si="386">J475+J479+J489+J494+J501+J508</f>
        <v>599.98200000000008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17.242600000000003</v>
      </c>
      <c r="H594" s="42">
        <f t="shared" si="456"/>
        <v>15.0154</v>
      </c>
      <c r="I594" s="42">
        <f t="shared" si="456"/>
        <v>81.551999999999992</v>
      </c>
      <c r="J594" s="42">
        <f t="shared" si="456"/>
        <v>529.93900000000008</v>
      </c>
      <c r="K594" s="42"/>
      <c r="L594" s="42" t="e">
        <f t="shared" ca="1" si="456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2023-10-30T05:50:07Z</cp:lastPrinted>
  <dcterms:created xsi:type="dcterms:W3CDTF">2022-05-16T14:23:56Z</dcterms:created>
  <dcterms:modified xsi:type="dcterms:W3CDTF">2023-11-06T10:24:24Z</dcterms:modified>
</cp:coreProperties>
</file>